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28515" windowHeight="15135" activeTab="0"/>
  </bookViews>
  <sheets>
    <sheet name="VMCU_Vereinsmeisterschaft_2013" sheetId="1" r:id="rId1"/>
  </sheets>
  <definedNames>
    <definedName name="_xlnm.Print_Titles" localSheetId="0">'VMCU_Vereinsmeisterschaft_2013'!$1:$4</definedName>
  </definedNames>
  <calcPr fullCalcOnLoad="1"/>
</workbook>
</file>

<file path=xl/comments1.xml><?xml version="1.0" encoding="utf-8"?>
<comments xmlns="http://schemas.openxmlformats.org/spreadsheetml/2006/main">
  <authors>
    <author>HANSJUERG</author>
  </authors>
  <commentList>
    <comment ref="K2" authorId="0">
      <text>
        <r>
          <rPr>
            <b/>
            <sz val="9"/>
            <color indexed="58"/>
            <rFont val="Segoe UI"/>
            <family val="2"/>
          </rPr>
          <t>HANSJUERG: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<sst xmlns="http://schemas.openxmlformats.org/spreadsheetml/2006/main" count="124" uniqueCount="117">
  <si>
    <t>VMC Urdorf</t>
  </si>
  <si>
    <t>Rang</t>
  </si>
  <si>
    <t>Name</t>
  </si>
  <si>
    <t>Vorname</t>
  </si>
  <si>
    <t>Tour_1</t>
  </si>
  <si>
    <t>Tour_2</t>
  </si>
  <si>
    <t>Tour_3</t>
  </si>
  <si>
    <t>Tour_4</t>
  </si>
  <si>
    <t>Tour_5</t>
  </si>
  <si>
    <t>Tour_6</t>
  </si>
  <si>
    <t>Tour_7</t>
  </si>
  <si>
    <t>Tour_8</t>
  </si>
  <si>
    <t>Tour_9</t>
  </si>
  <si>
    <t>Tour_10</t>
  </si>
  <si>
    <t>Tour_12</t>
  </si>
  <si>
    <t>Tour_13</t>
  </si>
  <si>
    <t>Tour_17</t>
  </si>
  <si>
    <t>Tour_24</t>
  </si>
  <si>
    <t>Tour_25</t>
  </si>
  <si>
    <t>Tour_26</t>
  </si>
  <si>
    <t>Total Punkte</t>
  </si>
  <si>
    <t>Iannuzzelli</t>
  </si>
  <si>
    <t>Angelo</t>
  </si>
  <si>
    <t>Rizzardi</t>
  </si>
  <si>
    <t>Brigitte</t>
  </si>
  <si>
    <t>Garcia</t>
  </si>
  <si>
    <t>Emilio</t>
  </si>
  <si>
    <t>Wigger</t>
  </si>
  <si>
    <t>Sepp</t>
  </si>
  <si>
    <t>Schönbächler</t>
  </si>
  <si>
    <t>Paul</t>
  </si>
  <si>
    <t>Deiss</t>
  </si>
  <si>
    <t>Theo</t>
  </si>
  <si>
    <t>Magg</t>
  </si>
  <si>
    <t>Christine</t>
  </si>
  <si>
    <t>Vinzens</t>
  </si>
  <si>
    <t>Fredi</t>
  </si>
  <si>
    <t>Hard</t>
  </si>
  <si>
    <t>Beat</t>
  </si>
  <si>
    <t>Rüegg</t>
  </si>
  <si>
    <t>Christoph</t>
  </si>
  <si>
    <t>Louis</t>
  </si>
  <si>
    <t>Felix</t>
  </si>
  <si>
    <t>Fischer</t>
  </si>
  <si>
    <t>Matthias</t>
  </si>
  <si>
    <t>Braun</t>
  </si>
  <si>
    <t>Ralf</t>
  </si>
  <si>
    <t>Alvarez</t>
  </si>
  <si>
    <t>Roberto</t>
  </si>
  <si>
    <t>Willmann</t>
  </si>
  <si>
    <t>Thomas</t>
  </si>
  <si>
    <t>Treina</t>
  </si>
  <si>
    <t>Uli</t>
  </si>
  <si>
    <t>Bieler</t>
  </si>
  <si>
    <t>Walter</t>
  </si>
  <si>
    <t>Hofer</t>
  </si>
  <si>
    <t>Bruno</t>
  </si>
  <si>
    <t>Rieger</t>
  </si>
  <si>
    <t>Gabi</t>
  </si>
  <si>
    <t>Kunz</t>
  </si>
  <si>
    <t>Hanspeter</t>
  </si>
  <si>
    <t>Reinhard</t>
  </si>
  <si>
    <t>Max</t>
  </si>
  <si>
    <t>Perisset</t>
  </si>
  <si>
    <t>Pascal</t>
  </si>
  <si>
    <t>Gander</t>
  </si>
  <si>
    <t>Roli</t>
  </si>
  <si>
    <t>Betschart</t>
  </si>
  <si>
    <t>Koller</t>
  </si>
  <si>
    <t>Ferdi</t>
  </si>
  <si>
    <t>Baumann</t>
  </si>
  <si>
    <t>Hans</t>
  </si>
  <si>
    <t>Büschlen</t>
  </si>
  <si>
    <t>Hans Jürg</t>
  </si>
  <si>
    <t>Schnüriger</t>
  </si>
  <si>
    <t>Othmar</t>
  </si>
  <si>
    <t>Peter</t>
  </si>
  <si>
    <t>Krättli</t>
  </si>
  <si>
    <t>Silvan</t>
  </si>
  <si>
    <t>Schönenberger</t>
  </si>
  <si>
    <t>Silvia</t>
  </si>
  <si>
    <t>Hoppler</t>
  </si>
  <si>
    <t>Stefan</t>
  </si>
  <si>
    <t>Tanja</t>
  </si>
  <si>
    <t>Total</t>
  </si>
  <si>
    <t>Trainingslager</t>
  </si>
  <si>
    <t>Evelyne</t>
  </si>
  <si>
    <t>Tour_23</t>
  </si>
  <si>
    <t>Vereinsmeisterschaft_2013</t>
  </si>
  <si>
    <t>Tour_11</t>
  </si>
  <si>
    <t>Tour_15</t>
  </si>
  <si>
    <t>Tour_19</t>
  </si>
  <si>
    <t>Tour_21</t>
  </si>
  <si>
    <t>Tour_22a</t>
  </si>
  <si>
    <t>Tour_27</t>
  </si>
  <si>
    <t>Appenzeller-Rundfahrt
Tour_16</t>
  </si>
  <si>
    <t>Tour_18a</t>
  </si>
  <si>
    <t>MTB-Tour
Tour_18</t>
  </si>
  <si>
    <t>4-Tagestour
Tour_20</t>
  </si>
  <si>
    <t>VMCU-Alpenbrevet
Tour_22</t>
  </si>
  <si>
    <t>Punkte</t>
  </si>
  <si>
    <t>Christen</t>
  </si>
  <si>
    <t>Urs</t>
  </si>
  <si>
    <t>Zenhäusern</t>
  </si>
  <si>
    <t>Regen/kalt!</t>
  </si>
  <si>
    <t>Rosenast</t>
  </si>
  <si>
    <t>Andrea</t>
  </si>
  <si>
    <t>Schnee/kalt!</t>
  </si>
  <si>
    <t>Diener</t>
  </si>
  <si>
    <t>Regen / 7°</t>
  </si>
  <si>
    <t>Dauerregen!</t>
  </si>
  <si>
    <t>Regen</t>
  </si>
  <si>
    <t>Tour_9a</t>
  </si>
  <si>
    <t>Tour_14a</t>
  </si>
  <si>
    <t>Tour_14
(Comersee)</t>
  </si>
  <si>
    <t>Regen!</t>
  </si>
  <si>
    <t>Meier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</si>
</sst>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color indexed="5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37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37" fillId="0" borderId="14" xfId="0" applyFont="1" applyBorder="1" applyAlignment="1">
      <alignment horizontal="right" vertic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>
      <alignment horizontal="right"/>
    </xf>
    <xf numFmtId="0" fontId="0" fillId="0" borderId="14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0" fontId="25" fillId="13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4" fontId="25" fillId="33" borderId="10" xfId="0" applyNumberFormat="1" applyFont="1" applyFill="1" applyBorder="1" applyAlignment="1" applyProtection="1">
      <alignment horizontal="left" wrapText="1"/>
      <protection locked="0"/>
    </xf>
    <xf numFmtId="0" fontId="25" fillId="17" borderId="10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M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421875" style="7" customWidth="1"/>
    <col min="2" max="2" width="12.28125" style="7" customWidth="1"/>
    <col min="3" max="3" width="14.7109375" style="21" bestFit="1" customWidth="1"/>
    <col min="4" max="4" width="12.28125" style="21" customWidth="1"/>
    <col min="5" max="36" width="12.28125" style="7" customWidth="1"/>
    <col min="38" max="16384" width="11.421875" style="7" customWidth="1"/>
  </cols>
  <sheetData>
    <row r="1" spans="1:4" s="2" customFormat="1" ht="15">
      <c r="A1" s="1" t="s">
        <v>0</v>
      </c>
      <c r="D1" s="1"/>
    </row>
    <row r="2" spans="1:34" s="2" customFormat="1" ht="15">
      <c r="A2" s="1" t="s">
        <v>88</v>
      </c>
      <c r="D2" s="1"/>
      <c r="H2" s="2" t="s">
        <v>104</v>
      </c>
      <c r="K2" s="2" t="s">
        <v>107</v>
      </c>
      <c r="L2" s="2" t="s">
        <v>104</v>
      </c>
      <c r="M2" s="2" t="s">
        <v>111</v>
      </c>
      <c r="Q2" s="2" t="s">
        <v>109</v>
      </c>
      <c r="R2" s="2" t="s">
        <v>110</v>
      </c>
      <c r="W2" s="2" t="s">
        <v>104</v>
      </c>
      <c r="AH2" s="2" t="s">
        <v>115</v>
      </c>
    </row>
    <row r="3" spans="4:36" s="27" customFormat="1" ht="15">
      <c r="D3" s="26" t="s">
        <v>100</v>
      </c>
      <c r="E3" s="26">
        <v>10</v>
      </c>
      <c r="F3" s="26">
        <v>10</v>
      </c>
      <c r="G3" s="26">
        <v>10</v>
      </c>
      <c r="H3" s="26">
        <v>10</v>
      </c>
      <c r="I3" s="26">
        <v>10</v>
      </c>
      <c r="J3" s="26">
        <v>10</v>
      </c>
      <c r="K3" s="26">
        <v>10</v>
      </c>
      <c r="L3" s="26">
        <v>10</v>
      </c>
      <c r="M3" s="26">
        <v>10</v>
      </c>
      <c r="N3" s="26">
        <v>20</v>
      </c>
      <c r="O3" s="26">
        <v>10</v>
      </c>
      <c r="P3" s="26">
        <v>10</v>
      </c>
      <c r="Q3" s="26">
        <v>10</v>
      </c>
      <c r="R3" s="26">
        <v>10</v>
      </c>
      <c r="S3" s="26">
        <v>10</v>
      </c>
      <c r="T3" s="26">
        <v>20</v>
      </c>
      <c r="U3" s="26">
        <v>10</v>
      </c>
      <c r="V3" s="26">
        <v>10</v>
      </c>
      <c r="W3" s="26">
        <v>20</v>
      </c>
      <c r="X3" s="26">
        <v>10</v>
      </c>
      <c r="Y3" s="26">
        <v>20</v>
      </c>
      <c r="Z3" s="26">
        <v>10</v>
      </c>
      <c r="AA3" s="26">
        <v>10</v>
      </c>
      <c r="AB3" s="26">
        <v>20</v>
      </c>
      <c r="AC3" s="26">
        <v>10</v>
      </c>
      <c r="AD3" s="26">
        <v>20</v>
      </c>
      <c r="AE3" s="26">
        <v>10</v>
      </c>
      <c r="AF3" s="26">
        <v>10</v>
      </c>
      <c r="AG3" s="26">
        <v>10</v>
      </c>
      <c r="AH3" s="26">
        <v>10</v>
      </c>
      <c r="AI3" s="26">
        <v>10</v>
      </c>
      <c r="AJ3" s="26">
        <v>10</v>
      </c>
    </row>
    <row r="4" spans="1:36" s="2" customFormat="1" ht="60">
      <c r="A4" s="3" t="s">
        <v>1</v>
      </c>
      <c r="B4" s="3" t="s">
        <v>20</v>
      </c>
      <c r="C4" s="4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29" t="s">
        <v>7</v>
      </c>
      <c r="I4" s="3" t="s">
        <v>8</v>
      </c>
      <c r="J4" s="3" t="s">
        <v>9</v>
      </c>
      <c r="K4" s="29" t="s">
        <v>10</v>
      </c>
      <c r="L4" s="29" t="s">
        <v>11</v>
      </c>
      <c r="M4" s="29" t="s">
        <v>12</v>
      </c>
      <c r="N4" s="3" t="s">
        <v>85</v>
      </c>
      <c r="O4" s="3" t="s">
        <v>112</v>
      </c>
      <c r="P4" s="3" t="s">
        <v>13</v>
      </c>
      <c r="Q4" s="3" t="s">
        <v>89</v>
      </c>
      <c r="R4" s="29" t="s">
        <v>14</v>
      </c>
      <c r="S4" s="3" t="s">
        <v>15</v>
      </c>
      <c r="T4" s="25" t="s">
        <v>114</v>
      </c>
      <c r="U4" s="28" t="s">
        <v>113</v>
      </c>
      <c r="V4" s="25" t="s">
        <v>90</v>
      </c>
      <c r="W4" s="29" t="s">
        <v>95</v>
      </c>
      <c r="X4" s="3" t="s">
        <v>16</v>
      </c>
      <c r="Y4" s="25" t="s">
        <v>97</v>
      </c>
      <c r="Z4" s="25" t="s">
        <v>96</v>
      </c>
      <c r="AA4" s="25" t="s">
        <v>91</v>
      </c>
      <c r="AB4" s="25" t="s">
        <v>98</v>
      </c>
      <c r="AC4" s="3" t="s">
        <v>92</v>
      </c>
      <c r="AD4" s="25" t="s">
        <v>99</v>
      </c>
      <c r="AE4" s="3" t="s">
        <v>93</v>
      </c>
      <c r="AF4" s="3" t="s">
        <v>87</v>
      </c>
      <c r="AG4" s="3" t="s">
        <v>17</v>
      </c>
      <c r="AH4" s="29" t="s">
        <v>18</v>
      </c>
      <c r="AI4" s="3" t="s">
        <v>19</v>
      </c>
      <c r="AJ4" s="3" t="s">
        <v>94</v>
      </c>
    </row>
    <row r="5" spans="1:36" ht="15">
      <c r="A5" s="5">
        <f>RANK(B5,$B$5:$B$42,0)</f>
        <v>1</v>
      </c>
      <c r="B5" s="30">
        <f aca="true" t="shared" si="0" ref="B5:B42">SUM(E5:AJ5)</f>
        <v>230</v>
      </c>
      <c r="C5" s="31" t="s">
        <v>72</v>
      </c>
      <c r="D5" s="31" t="s">
        <v>73</v>
      </c>
      <c r="E5" s="30">
        <v>10</v>
      </c>
      <c r="F5" s="30">
        <v>10</v>
      </c>
      <c r="G5" s="30">
        <v>10</v>
      </c>
      <c r="H5" s="30"/>
      <c r="I5" s="32">
        <v>10</v>
      </c>
      <c r="J5" s="33">
        <v>10</v>
      </c>
      <c r="K5" s="30"/>
      <c r="L5" s="30"/>
      <c r="M5" s="30"/>
      <c r="N5" s="30">
        <v>20</v>
      </c>
      <c r="O5" s="30"/>
      <c r="P5" s="30">
        <v>10</v>
      </c>
      <c r="Q5" s="30"/>
      <c r="R5" s="30"/>
      <c r="S5" s="30">
        <v>10</v>
      </c>
      <c r="T5" s="30">
        <v>20</v>
      </c>
      <c r="U5" s="30"/>
      <c r="V5" s="30">
        <v>10</v>
      </c>
      <c r="W5" s="30"/>
      <c r="X5" s="30">
        <v>10</v>
      </c>
      <c r="Y5" s="30">
        <v>20</v>
      </c>
      <c r="Z5" s="30"/>
      <c r="AA5" s="30"/>
      <c r="AB5" s="30">
        <v>20</v>
      </c>
      <c r="AC5" s="30">
        <v>10</v>
      </c>
      <c r="AD5" s="30">
        <v>20</v>
      </c>
      <c r="AE5" s="30"/>
      <c r="AF5" s="30">
        <v>10</v>
      </c>
      <c r="AG5" s="30">
        <v>10</v>
      </c>
      <c r="AH5" s="30"/>
      <c r="AI5" s="30"/>
      <c r="AJ5" s="6">
        <v>10</v>
      </c>
    </row>
    <row r="6" spans="1:36" ht="15">
      <c r="A6" s="8">
        <f>RANK(B6,$B$5:$B$42,0)</f>
        <v>2</v>
      </c>
      <c r="B6" s="10">
        <f t="shared" si="0"/>
        <v>210</v>
      </c>
      <c r="C6" s="9" t="s">
        <v>41</v>
      </c>
      <c r="D6" s="9" t="s">
        <v>42</v>
      </c>
      <c r="E6" s="13"/>
      <c r="F6" s="13"/>
      <c r="G6" s="13">
        <v>10</v>
      </c>
      <c r="H6" s="13"/>
      <c r="I6" s="14">
        <v>10</v>
      </c>
      <c r="J6" s="14">
        <v>10</v>
      </c>
      <c r="K6" s="13"/>
      <c r="L6" s="13"/>
      <c r="M6" s="13"/>
      <c r="N6" s="13">
        <v>20</v>
      </c>
      <c r="O6" s="13"/>
      <c r="P6" s="13">
        <v>10</v>
      </c>
      <c r="Q6" s="13"/>
      <c r="R6" s="13"/>
      <c r="S6" s="13">
        <v>10</v>
      </c>
      <c r="T6" s="13">
        <v>20</v>
      </c>
      <c r="U6" s="13"/>
      <c r="V6" s="13">
        <v>10</v>
      </c>
      <c r="W6" s="13"/>
      <c r="X6" s="13">
        <v>10</v>
      </c>
      <c r="Y6" s="13">
        <v>20</v>
      </c>
      <c r="Z6" s="13"/>
      <c r="AA6" s="13">
        <v>10</v>
      </c>
      <c r="AB6" s="13">
        <v>20</v>
      </c>
      <c r="AC6" s="13">
        <v>10</v>
      </c>
      <c r="AD6" s="13">
        <v>20</v>
      </c>
      <c r="AE6" s="13"/>
      <c r="AF6" s="13"/>
      <c r="AG6" s="13">
        <v>10</v>
      </c>
      <c r="AH6" s="13"/>
      <c r="AI6" s="13"/>
      <c r="AJ6" s="35">
        <v>10</v>
      </c>
    </row>
    <row r="7" spans="1:36" ht="15">
      <c r="A7" s="8">
        <f>RANK(B7,$B$5:$B$42,0)</f>
        <v>3</v>
      </c>
      <c r="B7" s="10">
        <f t="shared" si="0"/>
        <v>190</v>
      </c>
      <c r="C7" s="9" t="s">
        <v>31</v>
      </c>
      <c r="D7" s="9" t="s">
        <v>32</v>
      </c>
      <c r="E7" s="10">
        <v>10</v>
      </c>
      <c r="F7" s="10">
        <v>10</v>
      </c>
      <c r="G7" s="10">
        <v>10</v>
      </c>
      <c r="H7" s="10"/>
      <c r="I7" s="10">
        <v>10</v>
      </c>
      <c r="J7" s="23">
        <v>10</v>
      </c>
      <c r="K7" s="10"/>
      <c r="L7" s="10"/>
      <c r="M7" s="10"/>
      <c r="N7" s="10">
        <v>20</v>
      </c>
      <c r="O7" s="10"/>
      <c r="P7" s="10">
        <v>10</v>
      </c>
      <c r="Q7" s="10">
        <v>10</v>
      </c>
      <c r="R7" s="10"/>
      <c r="S7" s="10">
        <v>10</v>
      </c>
      <c r="T7" s="10"/>
      <c r="U7" s="10"/>
      <c r="V7" s="10">
        <v>10</v>
      </c>
      <c r="W7" s="10"/>
      <c r="X7" s="10">
        <v>10</v>
      </c>
      <c r="Y7" s="10">
        <v>20</v>
      </c>
      <c r="Z7" s="10"/>
      <c r="AA7" s="10">
        <v>10</v>
      </c>
      <c r="AB7" s="10"/>
      <c r="AC7" s="10"/>
      <c r="AD7" s="10"/>
      <c r="AE7" s="10">
        <v>10</v>
      </c>
      <c r="AF7" s="10">
        <v>10</v>
      </c>
      <c r="AG7" s="10">
        <v>10</v>
      </c>
      <c r="AH7" s="10"/>
      <c r="AI7" s="10"/>
      <c r="AJ7" s="12">
        <v>10</v>
      </c>
    </row>
    <row r="8" spans="1:36" ht="15">
      <c r="A8" s="8">
        <f>RANK(B8,$B$5:$B$42,0)</f>
        <v>4</v>
      </c>
      <c r="B8" s="10">
        <f t="shared" si="0"/>
        <v>180</v>
      </c>
      <c r="C8" s="13" t="s">
        <v>25</v>
      </c>
      <c r="D8" s="13" t="s">
        <v>26</v>
      </c>
      <c r="E8" s="10">
        <v>10</v>
      </c>
      <c r="F8" s="10">
        <v>10</v>
      </c>
      <c r="G8" s="10">
        <v>10</v>
      </c>
      <c r="H8" s="10"/>
      <c r="I8" s="14">
        <v>10</v>
      </c>
      <c r="J8" s="14">
        <v>10</v>
      </c>
      <c r="K8" s="10"/>
      <c r="L8" s="10"/>
      <c r="M8" s="10"/>
      <c r="N8" s="10">
        <v>20</v>
      </c>
      <c r="O8" s="10"/>
      <c r="P8" s="10">
        <v>10</v>
      </c>
      <c r="Q8" s="10"/>
      <c r="R8" s="10"/>
      <c r="S8" s="10">
        <v>10</v>
      </c>
      <c r="T8" s="10"/>
      <c r="U8" s="10"/>
      <c r="V8" s="10">
        <v>10</v>
      </c>
      <c r="W8" s="10"/>
      <c r="X8" s="10">
        <v>10</v>
      </c>
      <c r="Y8" s="10">
        <v>20</v>
      </c>
      <c r="Z8" s="10"/>
      <c r="AA8" s="10"/>
      <c r="AB8" s="10">
        <v>20</v>
      </c>
      <c r="AC8" s="10"/>
      <c r="AD8" s="10">
        <v>20</v>
      </c>
      <c r="AE8" s="10"/>
      <c r="AF8" s="10">
        <v>10</v>
      </c>
      <c r="AG8" s="10"/>
      <c r="AH8" s="10"/>
      <c r="AI8" s="10"/>
      <c r="AJ8" s="12"/>
    </row>
    <row r="9" spans="1:36" ht="15">
      <c r="A9" s="8">
        <f>RANK(B9,$B$5:$B$42,0)</f>
        <v>4</v>
      </c>
      <c r="B9" s="10">
        <f t="shared" si="0"/>
        <v>180</v>
      </c>
      <c r="C9" s="9" t="s">
        <v>29</v>
      </c>
      <c r="D9" s="9" t="s">
        <v>30</v>
      </c>
      <c r="E9" s="13">
        <v>10</v>
      </c>
      <c r="F9" s="13">
        <v>10</v>
      </c>
      <c r="G9" s="13">
        <v>10</v>
      </c>
      <c r="H9" s="13"/>
      <c r="I9" s="14"/>
      <c r="J9" s="22">
        <v>10</v>
      </c>
      <c r="K9" s="13"/>
      <c r="L9" s="13"/>
      <c r="M9" s="13"/>
      <c r="N9" s="13">
        <v>20</v>
      </c>
      <c r="O9" s="13"/>
      <c r="P9" s="13">
        <v>10</v>
      </c>
      <c r="Q9" s="13"/>
      <c r="R9" s="13"/>
      <c r="S9" s="13"/>
      <c r="T9" s="13">
        <v>20</v>
      </c>
      <c r="U9" s="13"/>
      <c r="V9" s="13">
        <v>10</v>
      </c>
      <c r="W9" s="13"/>
      <c r="X9" s="13">
        <v>10</v>
      </c>
      <c r="Y9" s="13">
        <v>20</v>
      </c>
      <c r="Z9" s="13"/>
      <c r="AA9" s="13">
        <v>10</v>
      </c>
      <c r="AB9" s="13">
        <v>20</v>
      </c>
      <c r="AC9" s="13"/>
      <c r="AD9" s="13"/>
      <c r="AE9" s="13"/>
      <c r="AF9" s="13"/>
      <c r="AG9" s="13">
        <v>10</v>
      </c>
      <c r="AH9" s="13"/>
      <c r="AI9" s="13"/>
      <c r="AJ9" s="35">
        <v>10</v>
      </c>
    </row>
    <row r="10" spans="1:36" ht="15">
      <c r="A10" s="8">
        <f>RANK(B10,$B$5:$B$42,0)</f>
        <v>4</v>
      </c>
      <c r="B10" s="10">
        <f t="shared" si="0"/>
        <v>180</v>
      </c>
      <c r="C10" s="9" t="s">
        <v>47</v>
      </c>
      <c r="D10" s="9" t="s">
        <v>48</v>
      </c>
      <c r="E10" s="10">
        <v>10</v>
      </c>
      <c r="F10" s="10">
        <v>10</v>
      </c>
      <c r="G10" s="10">
        <v>10</v>
      </c>
      <c r="H10" s="10"/>
      <c r="I10" s="10">
        <v>10</v>
      </c>
      <c r="J10" s="23">
        <v>10</v>
      </c>
      <c r="K10" s="10"/>
      <c r="L10" s="10"/>
      <c r="M10" s="10"/>
      <c r="N10" s="10">
        <v>20</v>
      </c>
      <c r="O10" s="10"/>
      <c r="P10" s="10">
        <v>10</v>
      </c>
      <c r="Q10" s="10"/>
      <c r="R10" s="10"/>
      <c r="S10" s="10">
        <v>10</v>
      </c>
      <c r="T10" s="10"/>
      <c r="U10" s="10"/>
      <c r="V10" s="10">
        <v>10</v>
      </c>
      <c r="W10" s="10"/>
      <c r="X10" s="10">
        <v>10</v>
      </c>
      <c r="Y10" s="10"/>
      <c r="Z10" s="10"/>
      <c r="AA10" s="10">
        <v>10</v>
      </c>
      <c r="AB10" s="10">
        <v>20</v>
      </c>
      <c r="AC10" s="10"/>
      <c r="AD10" s="10">
        <v>20</v>
      </c>
      <c r="AE10" s="10"/>
      <c r="AF10" s="10"/>
      <c r="AG10" s="10">
        <v>10</v>
      </c>
      <c r="AH10" s="10"/>
      <c r="AI10" s="10"/>
      <c r="AJ10" s="12">
        <v>10</v>
      </c>
    </row>
    <row r="11" spans="1:36" ht="15">
      <c r="A11" s="8">
        <f>RANK(B11,$B$5:$B$42,0)</f>
        <v>7</v>
      </c>
      <c r="B11" s="10">
        <f t="shared" si="0"/>
        <v>160</v>
      </c>
      <c r="C11" s="9" t="s">
        <v>39</v>
      </c>
      <c r="D11" s="9" t="s">
        <v>40</v>
      </c>
      <c r="E11" s="10">
        <v>10</v>
      </c>
      <c r="F11" s="10">
        <v>10</v>
      </c>
      <c r="G11" s="10">
        <v>10</v>
      </c>
      <c r="H11" s="10"/>
      <c r="I11" s="11"/>
      <c r="J11" s="14"/>
      <c r="K11" s="10"/>
      <c r="L11" s="10"/>
      <c r="M11" s="10"/>
      <c r="N11" s="10">
        <v>20</v>
      </c>
      <c r="O11" s="10"/>
      <c r="P11" s="10">
        <v>10</v>
      </c>
      <c r="Q11" s="10"/>
      <c r="R11" s="10"/>
      <c r="S11" s="10">
        <v>10</v>
      </c>
      <c r="T11" s="10">
        <v>20</v>
      </c>
      <c r="U11" s="10"/>
      <c r="V11" s="10">
        <v>10</v>
      </c>
      <c r="W11" s="10"/>
      <c r="X11" s="10">
        <v>10</v>
      </c>
      <c r="Y11" s="10"/>
      <c r="Z11" s="10"/>
      <c r="AA11" s="10">
        <v>10</v>
      </c>
      <c r="AB11" s="10">
        <v>20</v>
      </c>
      <c r="AC11" s="10"/>
      <c r="AD11" s="10"/>
      <c r="AE11" s="10"/>
      <c r="AF11" s="10"/>
      <c r="AG11" s="10">
        <v>10</v>
      </c>
      <c r="AH11" s="10"/>
      <c r="AI11" s="10"/>
      <c r="AJ11" s="12">
        <v>10</v>
      </c>
    </row>
    <row r="12" spans="1:36" ht="15">
      <c r="A12" s="8">
        <f>RANK(B12,$B$5:$B$42,0)</f>
        <v>7</v>
      </c>
      <c r="B12" s="10">
        <f t="shared" si="0"/>
        <v>160</v>
      </c>
      <c r="C12" s="9" t="s">
        <v>77</v>
      </c>
      <c r="D12" s="9" t="s">
        <v>76</v>
      </c>
      <c r="E12" s="13"/>
      <c r="F12" s="13"/>
      <c r="G12" s="13"/>
      <c r="H12" s="13"/>
      <c r="I12" s="13"/>
      <c r="J12" s="22">
        <v>10</v>
      </c>
      <c r="K12" s="13"/>
      <c r="L12" s="13"/>
      <c r="M12" s="13"/>
      <c r="N12" s="13"/>
      <c r="O12" s="13"/>
      <c r="P12" s="13"/>
      <c r="Q12" s="13"/>
      <c r="R12" s="13"/>
      <c r="S12" s="13">
        <v>10</v>
      </c>
      <c r="T12" s="13">
        <v>20</v>
      </c>
      <c r="U12" s="13"/>
      <c r="V12" s="13"/>
      <c r="W12" s="13"/>
      <c r="X12" s="13">
        <v>10</v>
      </c>
      <c r="Y12" s="13">
        <v>20</v>
      </c>
      <c r="Z12" s="13"/>
      <c r="AA12" s="13">
        <v>10</v>
      </c>
      <c r="AB12" s="13">
        <v>20</v>
      </c>
      <c r="AC12" s="13">
        <v>10</v>
      </c>
      <c r="AD12" s="13">
        <v>20</v>
      </c>
      <c r="AE12" s="13"/>
      <c r="AF12" s="13">
        <v>10</v>
      </c>
      <c r="AG12" s="13">
        <v>10</v>
      </c>
      <c r="AH12" s="13"/>
      <c r="AI12" s="13"/>
      <c r="AJ12" s="35">
        <v>10</v>
      </c>
    </row>
    <row r="13" spans="1:36" ht="15">
      <c r="A13" s="8">
        <f>RANK(B13,$B$5:$B$42,0)</f>
        <v>9</v>
      </c>
      <c r="B13" s="10">
        <f t="shared" si="0"/>
        <v>145</v>
      </c>
      <c r="C13" s="9" t="s">
        <v>41</v>
      </c>
      <c r="D13" s="9" t="s">
        <v>86</v>
      </c>
      <c r="E13" s="10"/>
      <c r="F13" s="10"/>
      <c r="G13" s="10">
        <v>10</v>
      </c>
      <c r="H13" s="10"/>
      <c r="I13" s="11"/>
      <c r="J13" s="14">
        <v>10</v>
      </c>
      <c r="K13" s="10"/>
      <c r="L13" s="10"/>
      <c r="M13" s="10"/>
      <c r="N13" s="10">
        <v>20</v>
      </c>
      <c r="O13" s="10"/>
      <c r="P13" s="10">
        <v>10</v>
      </c>
      <c r="Q13" s="10"/>
      <c r="R13" s="10"/>
      <c r="S13" s="10">
        <v>5</v>
      </c>
      <c r="T13" s="10">
        <v>20</v>
      </c>
      <c r="U13" s="10"/>
      <c r="V13" s="10">
        <v>10</v>
      </c>
      <c r="W13" s="10"/>
      <c r="X13" s="10">
        <v>10</v>
      </c>
      <c r="Y13" s="10">
        <v>20</v>
      </c>
      <c r="Z13" s="10"/>
      <c r="AA13" s="10"/>
      <c r="AB13" s="10">
        <v>20</v>
      </c>
      <c r="AC13" s="10"/>
      <c r="AD13" s="10"/>
      <c r="AE13" s="10"/>
      <c r="AF13" s="10"/>
      <c r="AG13" s="10">
        <v>10</v>
      </c>
      <c r="AH13" s="10"/>
      <c r="AI13" s="10"/>
      <c r="AJ13" s="12"/>
    </row>
    <row r="14" spans="1:247" ht="15">
      <c r="A14" s="8">
        <f>RANK(B14,$B$5:$B$42,0)</f>
        <v>10</v>
      </c>
      <c r="B14" s="10">
        <f t="shared" si="0"/>
        <v>140</v>
      </c>
      <c r="C14" s="9" t="s">
        <v>49</v>
      </c>
      <c r="D14" s="9" t="s">
        <v>50</v>
      </c>
      <c r="E14" s="10"/>
      <c r="F14" s="10"/>
      <c r="G14" s="10"/>
      <c r="H14" s="10"/>
      <c r="I14" s="10"/>
      <c r="J14" s="23">
        <v>10</v>
      </c>
      <c r="K14" s="10"/>
      <c r="L14" s="10"/>
      <c r="M14" s="10"/>
      <c r="N14" s="10">
        <v>20</v>
      </c>
      <c r="O14" s="10"/>
      <c r="P14" s="10"/>
      <c r="Q14" s="10"/>
      <c r="R14" s="10"/>
      <c r="S14" s="10">
        <v>10</v>
      </c>
      <c r="T14" s="10">
        <v>20</v>
      </c>
      <c r="U14" s="10"/>
      <c r="V14" s="10">
        <v>10</v>
      </c>
      <c r="W14" s="10"/>
      <c r="X14" s="10">
        <v>10</v>
      </c>
      <c r="Y14" s="10"/>
      <c r="Z14" s="10">
        <v>10</v>
      </c>
      <c r="AA14" s="10">
        <v>10</v>
      </c>
      <c r="AB14" s="10"/>
      <c r="AC14" s="10">
        <v>10</v>
      </c>
      <c r="AD14" s="10"/>
      <c r="AE14" s="10">
        <v>10</v>
      </c>
      <c r="AF14" s="10"/>
      <c r="AG14" s="10">
        <v>10</v>
      </c>
      <c r="AH14" s="10"/>
      <c r="AI14" s="10"/>
      <c r="AJ14" s="12">
        <v>10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36" ht="15">
      <c r="A15" s="8">
        <f>RANK(B15,$B$5:$B$42,0)</f>
        <v>11</v>
      </c>
      <c r="B15" s="10">
        <f t="shared" si="0"/>
        <v>130</v>
      </c>
      <c r="C15" s="9" t="s">
        <v>21</v>
      </c>
      <c r="D15" s="9" t="s">
        <v>22</v>
      </c>
      <c r="E15" s="10">
        <v>10</v>
      </c>
      <c r="F15" s="10">
        <v>10</v>
      </c>
      <c r="G15" s="10">
        <v>10</v>
      </c>
      <c r="H15" s="10"/>
      <c r="I15" s="10"/>
      <c r="J15" s="23"/>
      <c r="K15" s="10"/>
      <c r="L15" s="10"/>
      <c r="M15" s="10"/>
      <c r="N15" s="10"/>
      <c r="O15" s="10">
        <v>10</v>
      </c>
      <c r="P15" s="10"/>
      <c r="Q15" s="10"/>
      <c r="R15" s="10"/>
      <c r="S15" s="10">
        <v>10</v>
      </c>
      <c r="T15" s="10"/>
      <c r="U15" s="10"/>
      <c r="V15" s="10"/>
      <c r="W15" s="10"/>
      <c r="X15" s="10">
        <v>10</v>
      </c>
      <c r="Y15" s="10">
        <v>20</v>
      </c>
      <c r="Z15" s="10"/>
      <c r="AA15" s="10">
        <v>10</v>
      </c>
      <c r="AB15" s="10">
        <v>20</v>
      </c>
      <c r="AC15" s="10"/>
      <c r="AD15" s="10"/>
      <c r="AE15" s="10"/>
      <c r="AF15" s="10"/>
      <c r="AG15" s="10"/>
      <c r="AH15" s="10"/>
      <c r="AI15" s="10">
        <v>10</v>
      </c>
      <c r="AJ15" s="12">
        <v>10</v>
      </c>
    </row>
    <row r="16" spans="1:36" ht="15">
      <c r="A16" s="8">
        <f>RANK(B16,$B$5:$B$42,0)</f>
        <v>12</v>
      </c>
      <c r="B16" s="10">
        <f t="shared" si="0"/>
        <v>125</v>
      </c>
      <c r="C16" s="9" t="s">
        <v>45</v>
      </c>
      <c r="D16" s="9" t="s">
        <v>46</v>
      </c>
      <c r="E16" s="13"/>
      <c r="F16" s="13"/>
      <c r="G16" s="13"/>
      <c r="H16" s="13"/>
      <c r="I16" s="13"/>
      <c r="J16" s="22"/>
      <c r="K16" s="13"/>
      <c r="L16" s="13"/>
      <c r="M16" s="13"/>
      <c r="N16" s="13"/>
      <c r="O16" s="13"/>
      <c r="P16" s="13">
        <v>10</v>
      </c>
      <c r="Q16" s="13"/>
      <c r="R16" s="13"/>
      <c r="S16" s="13">
        <v>5</v>
      </c>
      <c r="T16" s="13">
        <v>20</v>
      </c>
      <c r="U16" s="13"/>
      <c r="V16" s="13">
        <v>10</v>
      </c>
      <c r="W16" s="13"/>
      <c r="X16" s="13">
        <v>10</v>
      </c>
      <c r="Y16" s="13">
        <v>20</v>
      </c>
      <c r="Z16" s="13"/>
      <c r="AA16" s="13">
        <v>10</v>
      </c>
      <c r="AB16" s="13">
        <v>20</v>
      </c>
      <c r="AC16" s="13"/>
      <c r="AD16" s="13"/>
      <c r="AE16" s="13"/>
      <c r="AF16" s="13">
        <v>10</v>
      </c>
      <c r="AG16" s="13"/>
      <c r="AH16" s="13"/>
      <c r="AI16" s="13"/>
      <c r="AJ16" s="35">
        <v>10</v>
      </c>
    </row>
    <row r="17" spans="1:36" ht="15">
      <c r="A17" s="8">
        <f>RANK(B17,$B$5:$B$42,0)</f>
        <v>13</v>
      </c>
      <c r="B17" s="10">
        <f t="shared" si="0"/>
        <v>120</v>
      </c>
      <c r="C17" s="13" t="s">
        <v>101</v>
      </c>
      <c r="D17" s="13" t="s">
        <v>102</v>
      </c>
      <c r="E17" s="10">
        <v>10</v>
      </c>
      <c r="F17" s="10">
        <v>10</v>
      </c>
      <c r="G17" s="10"/>
      <c r="H17" s="10"/>
      <c r="I17" s="13">
        <v>10</v>
      </c>
      <c r="J17" s="23">
        <v>10</v>
      </c>
      <c r="K17" s="10"/>
      <c r="L17" s="10"/>
      <c r="M17" s="10"/>
      <c r="N17" s="10">
        <v>20</v>
      </c>
      <c r="O17" s="10"/>
      <c r="P17" s="10">
        <v>10</v>
      </c>
      <c r="Q17" s="10"/>
      <c r="R17" s="10"/>
      <c r="S17" s="10"/>
      <c r="T17" s="10">
        <v>20</v>
      </c>
      <c r="U17" s="10"/>
      <c r="V17" s="10">
        <v>10</v>
      </c>
      <c r="W17" s="10"/>
      <c r="X17" s="10">
        <v>10</v>
      </c>
      <c r="Y17" s="10"/>
      <c r="Z17" s="10"/>
      <c r="AA17" s="10"/>
      <c r="AB17" s="10"/>
      <c r="AC17" s="10"/>
      <c r="AD17" s="10"/>
      <c r="AE17" s="10"/>
      <c r="AF17" s="10">
        <v>10</v>
      </c>
      <c r="AG17" s="10"/>
      <c r="AH17" s="10"/>
      <c r="AI17" s="10"/>
      <c r="AJ17" s="12"/>
    </row>
    <row r="18" spans="1:36" ht="15">
      <c r="A18" s="8">
        <f>RANK(B18,$B$5:$B$42,0)</f>
        <v>14</v>
      </c>
      <c r="B18" s="10">
        <f t="shared" si="0"/>
        <v>110</v>
      </c>
      <c r="C18" s="13" t="s">
        <v>103</v>
      </c>
      <c r="D18" s="13" t="s">
        <v>66</v>
      </c>
      <c r="E18" s="13"/>
      <c r="F18" s="13">
        <v>10</v>
      </c>
      <c r="G18" s="13">
        <v>10</v>
      </c>
      <c r="H18" s="13"/>
      <c r="I18" s="13"/>
      <c r="J18" s="22"/>
      <c r="K18" s="13"/>
      <c r="L18" s="13"/>
      <c r="M18" s="13"/>
      <c r="N18" s="13"/>
      <c r="O18" s="13"/>
      <c r="P18" s="13">
        <v>10</v>
      </c>
      <c r="Q18" s="13"/>
      <c r="R18" s="13"/>
      <c r="S18" s="13">
        <v>10</v>
      </c>
      <c r="T18" s="13"/>
      <c r="U18" s="13"/>
      <c r="V18" s="13"/>
      <c r="W18" s="13"/>
      <c r="X18" s="13">
        <v>10</v>
      </c>
      <c r="Y18" s="13"/>
      <c r="Z18" s="13"/>
      <c r="AA18" s="13">
        <v>10</v>
      </c>
      <c r="AB18" s="13">
        <v>20</v>
      </c>
      <c r="AC18" s="13">
        <v>10</v>
      </c>
      <c r="AD18" s="13"/>
      <c r="AE18" s="13"/>
      <c r="AF18" s="13">
        <v>10</v>
      </c>
      <c r="AG18" s="13"/>
      <c r="AH18" s="13"/>
      <c r="AI18" s="13"/>
      <c r="AJ18" s="35">
        <v>10</v>
      </c>
    </row>
    <row r="19" spans="1:36" ht="15">
      <c r="A19" s="8">
        <f>RANK(B19,$B$5:$B$42,0)</f>
        <v>15</v>
      </c>
      <c r="B19" s="10">
        <f t="shared" si="0"/>
        <v>100</v>
      </c>
      <c r="C19" s="13" t="s">
        <v>81</v>
      </c>
      <c r="D19" s="13" t="s">
        <v>82</v>
      </c>
      <c r="E19" s="10"/>
      <c r="F19" s="10">
        <v>10</v>
      </c>
      <c r="G19" s="10"/>
      <c r="H19" s="10"/>
      <c r="I19" s="10"/>
      <c r="J19" s="23">
        <v>10</v>
      </c>
      <c r="K19" s="10"/>
      <c r="L19" s="10"/>
      <c r="M19" s="10"/>
      <c r="N19" s="10"/>
      <c r="O19" s="10"/>
      <c r="P19" s="10"/>
      <c r="Q19" s="10"/>
      <c r="R19" s="10"/>
      <c r="S19" s="10">
        <v>10</v>
      </c>
      <c r="T19" s="10">
        <v>20</v>
      </c>
      <c r="U19" s="10"/>
      <c r="V19" s="10"/>
      <c r="W19" s="10"/>
      <c r="X19" s="10"/>
      <c r="Y19" s="10"/>
      <c r="Z19" s="10"/>
      <c r="AA19" s="10"/>
      <c r="AB19" s="10">
        <v>20</v>
      </c>
      <c r="AC19" s="10"/>
      <c r="AD19" s="10">
        <v>20</v>
      </c>
      <c r="AE19" s="10"/>
      <c r="AF19" s="10">
        <v>10</v>
      </c>
      <c r="AG19" s="10"/>
      <c r="AH19" s="10"/>
      <c r="AI19" s="10"/>
      <c r="AJ19" s="12"/>
    </row>
    <row r="20" spans="1:36" ht="15">
      <c r="A20" s="8">
        <f>RANK(B20,$B$5:$B$42,0)</f>
        <v>15</v>
      </c>
      <c r="B20" s="10">
        <f t="shared" si="0"/>
        <v>100</v>
      </c>
      <c r="C20" s="9" t="s">
        <v>37</v>
      </c>
      <c r="D20" s="9" t="s">
        <v>38</v>
      </c>
      <c r="E20" s="13"/>
      <c r="F20" s="13">
        <v>10</v>
      </c>
      <c r="G20" s="13"/>
      <c r="H20" s="13"/>
      <c r="I20" s="11"/>
      <c r="J20" s="14"/>
      <c r="K20" s="13"/>
      <c r="L20" s="13"/>
      <c r="M20" s="13"/>
      <c r="N20" s="13">
        <v>20</v>
      </c>
      <c r="O20" s="13"/>
      <c r="P20" s="13"/>
      <c r="Q20" s="13"/>
      <c r="R20" s="13"/>
      <c r="S20" s="13"/>
      <c r="T20" s="13">
        <v>20</v>
      </c>
      <c r="U20" s="13"/>
      <c r="V20" s="13"/>
      <c r="W20" s="13"/>
      <c r="X20" s="13"/>
      <c r="Y20" s="13"/>
      <c r="Z20" s="13">
        <v>10</v>
      </c>
      <c r="AA20" s="13">
        <v>10</v>
      </c>
      <c r="AB20" s="13">
        <v>20</v>
      </c>
      <c r="AC20" s="13"/>
      <c r="AD20" s="13"/>
      <c r="AE20" s="13"/>
      <c r="AF20" s="13"/>
      <c r="AG20" s="13"/>
      <c r="AH20" s="13"/>
      <c r="AI20" s="13"/>
      <c r="AJ20" s="35">
        <v>10</v>
      </c>
    </row>
    <row r="21" spans="1:36" ht="15">
      <c r="A21" s="8">
        <f>RANK(B21,$B$5:$B$42,0)</f>
        <v>15</v>
      </c>
      <c r="B21" s="10">
        <f t="shared" si="0"/>
        <v>100</v>
      </c>
      <c r="C21" s="9" t="s">
        <v>61</v>
      </c>
      <c r="D21" s="9" t="s">
        <v>62</v>
      </c>
      <c r="E21" s="10"/>
      <c r="F21" s="10"/>
      <c r="G21" s="10"/>
      <c r="H21" s="10"/>
      <c r="I21" s="13">
        <v>10</v>
      </c>
      <c r="J21" s="22"/>
      <c r="K21" s="10"/>
      <c r="L21" s="10"/>
      <c r="M21" s="10"/>
      <c r="N21" s="10">
        <v>20</v>
      </c>
      <c r="O21" s="10"/>
      <c r="P21" s="10"/>
      <c r="Q21" s="10"/>
      <c r="R21" s="10"/>
      <c r="S21" s="10"/>
      <c r="T21" s="10"/>
      <c r="U21" s="10"/>
      <c r="V21" s="10">
        <v>10</v>
      </c>
      <c r="W21" s="10"/>
      <c r="X21" s="10">
        <v>10</v>
      </c>
      <c r="Y21" s="10"/>
      <c r="Z21" s="10">
        <v>10</v>
      </c>
      <c r="AA21" s="10"/>
      <c r="AB21" s="10">
        <v>20</v>
      </c>
      <c r="AC21" s="10">
        <v>10</v>
      </c>
      <c r="AD21" s="10"/>
      <c r="AE21" s="10"/>
      <c r="AF21" s="10"/>
      <c r="AG21" s="10"/>
      <c r="AH21" s="10"/>
      <c r="AI21" s="10"/>
      <c r="AJ21" s="12">
        <v>10</v>
      </c>
    </row>
    <row r="22" spans="1:247" ht="15">
      <c r="A22" s="8">
        <f>RANK(B22,$B$5:$B$42,0)</f>
        <v>15</v>
      </c>
      <c r="B22" s="10">
        <f t="shared" si="0"/>
        <v>100</v>
      </c>
      <c r="C22" s="9" t="s">
        <v>53</v>
      </c>
      <c r="D22" s="9" t="s">
        <v>54</v>
      </c>
      <c r="E22" s="10"/>
      <c r="F22" s="10"/>
      <c r="G22" s="10"/>
      <c r="H22" s="10"/>
      <c r="I22" s="10"/>
      <c r="J22" s="23"/>
      <c r="K22" s="10"/>
      <c r="L22" s="10"/>
      <c r="M22" s="10"/>
      <c r="N22" s="10">
        <v>20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>
        <v>20</v>
      </c>
      <c r="Z22" s="10"/>
      <c r="AA22" s="10">
        <v>10</v>
      </c>
      <c r="AB22" s="10">
        <v>20</v>
      </c>
      <c r="AC22" s="10"/>
      <c r="AD22" s="10">
        <v>10</v>
      </c>
      <c r="AE22" s="10"/>
      <c r="AF22" s="10">
        <v>10</v>
      </c>
      <c r="AG22" s="10"/>
      <c r="AH22" s="10"/>
      <c r="AI22" s="10"/>
      <c r="AJ22" s="12">
        <v>10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247" ht="15">
      <c r="A23" s="8">
        <f>RANK(B23,$B$5:$B$42,0)</f>
        <v>19</v>
      </c>
      <c r="B23" s="10">
        <f t="shared" si="0"/>
        <v>90</v>
      </c>
      <c r="C23" s="13" t="s">
        <v>43</v>
      </c>
      <c r="D23" s="13" t="s">
        <v>44</v>
      </c>
      <c r="E23" s="10">
        <v>10</v>
      </c>
      <c r="F23" s="10"/>
      <c r="G23" s="10">
        <v>10</v>
      </c>
      <c r="H23" s="10"/>
      <c r="I23" s="13"/>
      <c r="J23" s="22"/>
      <c r="K23" s="10"/>
      <c r="L23" s="10"/>
      <c r="M23" s="10"/>
      <c r="N23" s="10"/>
      <c r="O23" s="10"/>
      <c r="P23" s="10"/>
      <c r="Q23" s="10"/>
      <c r="R23" s="10"/>
      <c r="S23" s="10"/>
      <c r="T23" s="10">
        <v>20</v>
      </c>
      <c r="U23" s="10"/>
      <c r="V23" s="10">
        <v>10</v>
      </c>
      <c r="W23" s="10"/>
      <c r="X23" s="10"/>
      <c r="Y23" s="10"/>
      <c r="Z23" s="10"/>
      <c r="AA23" s="10">
        <v>10</v>
      </c>
      <c r="AB23" s="10">
        <v>20</v>
      </c>
      <c r="AC23" s="10"/>
      <c r="AD23" s="10"/>
      <c r="AE23" s="10"/>
      <c r="AF23" s="10">
        <v>10</v>
      </c>
      <c r="AG23" s="10"/>
      <c r="AH23" s="10"/>
      <c r="AI23" s="10"/>
      <c r="AJ23" s="12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spans="1:36" ht="15">
      <c r="A24" s="8">
        <f>RANK(B24,$B$5:$B$42,0)</f>
        <v>19</v>
      </c>
      <c r="B24" s="10">
        <f t="shared" si="0"/>
        <v>90</v>
      </c>
      <c r="C24" s="9" t="s">
        <v>27</v>
      </c>
      <c r="D24" s="9" t="s">
        <v>28</v>
      </c>
      <c r="E24" s="10"/>
      <c r="F24" s="10"/>
      <c r="G24" s="10"/>
      <c r="H24" s="10"/>
      <c r="I24" s="13"/>
      <c r="J24" s="2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10</v>
      </c>
      <c r="W24" s="10"/>
      <c r="X24" s="10">
        <v>10</v>
      </c>
      <c r="Y24" s="10"/>
      <c r="Z24" s="10">
        <v>10</v>
      </c>
      <c r="AA24" s="10"/>
      <c r="AB24" s="10">
        <v>20</v>
      </c>
      <c r="AC24" s="10">
        <v>10</v>
      </c>
      <c r="AD24" s="10"/>
      <c r="AE24" s="10">
        <v>10</v>
      </c>
      <c r="AF24" s="10"/>
      <c r="AG24" s="10">
        <v>10</v>
      </c>
      <c r="AH24" s="10"/>
      <c r="AI24" s="10"/>
      <c r="AJ24" s="12">
        <v>10</v>
      </c>
    </row>
    <row r="25" spans="1:36" ht="15">
      <c r="A25" s="8">
        <f>RANK(B25,$B$5:$B$42,0)</f>
        <v>21</v>
      </c>
      <c r="B25" s="10">
        <f t="shared" si="0"/>
        <v>85</v>
      </c>
      <c r="C25" s="13" t="s">
        <v>35</v>
      </c>
      <c r="D25" s="13" t="s">
        <v>36</v>
      </c>
      <c r="E25" s="10">
        <v>10</v>
      </c>
      <c r="F25" s="10">
        <v>10</v>
      </c>
      <c r="G25" s="10">
        <v>10</v>
      </c>
      <c r="H25" s="10"/>
      <c r="I25" s="13"/>
      <c r="J25" s="14">
        <v>10</v>
      </c>
      <c r="K25" s="10"/>
      <c r="L25" s="10"/>
      <c r="M25" s="10"/>
      <c r="N25" s="10"/>
      <c r="O25" s="10"/>
      <c r="P25" s="10"/>
      <c r="Q25" s="10"/>
      <c r="R25" s="10"/>
      <c r="S25" s="10">
        <v>5</v>
      </c>
      <c r="T25" s="10"/>
      <c r="U25" s="10"/>
      <c r="V25" s="10"/>
      <c r="W25" s="10"/>
      <c r="X25" s="10">
        <v>10</v>
      </c>
      <c r="Y25" s="10"/>
      <c r="Z25" s="10">
        <v>10</v>
      </c>
      <c r="AA25" s="10">
        <v>10</v>
      </c>
      <c r="AB25" s="10"/>
      <c r="AC25" s="10"/>
      <c r="AD25" s="10"/>
      <c r="AE25" s="10"/>
      <c r="AF25" s="10"/>
      <c r="AG25" s="10"/>
      <c r="AH25" s="10"/>
      <c r="AI25" s="10"/>
      <c r="AJ25" s="12">
        <v>10</v>
      </c>
    </row>
    <row r="26" spans="1:36" ht="15">
      <c r="A26" s="8">
        <f>RANK(B26,$B$5:$B$42,0)</f>
        <v>22</v>
      </c>
      <c r="B26" s="10">
        <f t="shared" si="0"/>
        <v>80</v>
      </c>
      <c r="C26" s="9" t="s">
        <v>68</v>
      </c>
      <c r="D26" s="9" t="s">
        <v>69</v>
      </c>
      <c r="E26" s="13"/>
      <c r="F26" s="13"/>
      <c r="G26" s="13"/>
      <c r="H26" s="13"/>
      <c r="I26" s="11"/>
      <c r="J26" s="14"/>
      <c r="K26" s="13"/>
      <c r="L26" s="13"/>
      <c r="M26" s="13"/>
      <c r="N26" s="13">
        <v>20</v>
      </c>
      <c r="O26" s="13"/>
      <c r="P26" s="13"/>
      <c r="Q26" s="13"/>
      <c r="R26" s="13"/>
      <c r="S26" s="13"/>
      <c r="T26" s="13">
        <v>20</v>
      </c>
      <c r="U26" s="13"/>
      <c r="V26" s="13">
        <v>10</v>
      </c>
      <c r="W26" s="13"/>
      <c r="X26" s="13">
        <v>10</v>
      </c>
      <c r="Y26" s="13">
        <v>20</v>
      </c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35"/>
    </row>
    <row r="27" spans="1:36" ht="15">
      <c r="A27" s="8">
        <f>RANK(B27,$B$5:$B$42,0)</f>
        <v>23</v>
      </c>
      <c r="B27" s="10">
        <f t="shared" si="0"/>
        <v>70</v>
      </c>
      <c r="C27" s="9" t="s">
        <v>63</v>
      </c>
      <c r="D27" s="9" t="s">
        <v>64</v>
      </c>
      <c r="E27" s="10"/>
      <c r="F27" s="10"/>
      <c r="G27" s="10"/>
      <c r="H27" s="10"/>
      <c r="I27" s="11"/>
      <c r="J27" s="23">
        <v>10</v>
      </c>
      <c r="K27" s="10"/>
      <c r="L27" s="10"/>
      <c r="M27" s="10"/>
      <c r="N27" s="10">
        <v>20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v>20</v>
      </c>
      <c r="Z27" s="10"/>
      <c r="AA27" s="10"/>
      <c r="AB27" s="10">
        <v>20</v>
      </c>
      <c r="AC27" s="10"/>
      <c r="AD27" s="10"/>
      <c r="AE27" s="10"/>
      <c r="AF27" s="10"/>
      <c r="AG27" s="10"/>
      <c r="AH27" s="10"/>
      <c r="AI27" s="10"/>
      <c r="AJ27" s="12"/>
    </row>
    <row r="28" spans="1:36" ht="15">
      <c r="A28" s="8">
        <f>RANK(B28,$B$5:$B$42,0)</f>
        <v>24</v>
      </c>
      <c r="B28" s="10">
        <f t="shared" si="0"/>
        <v>60</v>
      </c>
      <c r="C28" s="9" t="s">
        <v>59</v>
      </c>
      <c r="D28" s="9" t="s">
        <v>60</v>
      </c>
      <c r="E28" s="13"/>
      <c r="F28" s="13"/>
      <c r="G28" s="13"/>
      <c r="H28" s="13"/>
      <c r="I28" s="13"/>
      <c r="J28" s="22"/>
      <c r="K28" s="13"/>
      <c r="L28" s="13"/>
      <c r="M28" s="13"/>
      <c r="N28" s="13">
        <v>20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>
        <v>20</v>
      </c>
      <c r="Z28" s="13"/>
      <c r="AA28" s="13"/>
      <c r="AB28" s="13">
        <v>20</v>
      </c>
      <c r="AC28" s="13"/>
      <c r="AD28" s="13"/>
      <c r="AE28" s="13"/>
      <c r="AF28" s="13"/>
      <c r="AG28" s="13"/>
      <c r="AH28" s="13"/>
      <c r="AI28" s="13"/>
      <c r="AJ28" s="35"/>
    </row>
    <row r="29" spans="1:36" ht="15">
      <c r="A29" s="8">
        <f>RANK(B29,$B$5:$B$42,0)</f>
        <v>25</v>
      </c>
      <c r="B29" s="10">
        <f t="shared" si="0"/>
        <v>50</v>
      </c>
      <c r="C29" s="9" t="s">
        <v>105</v>
      </c>
      <c r="D29" s="9" t="s">
        <v>106</v>
      </c>
      <c r="E29" s="10"/>
      <c r="F29" s="10"/>
      <c r="G29" s="10"/>
      <c r="H29" s="10"/>
      <c r="I29" s="10"/>
      <c r="J29" s="23">
        <v>10</v>
      </c>
      <c r="K29" s="10"/>
      <c r="L29" s="10"/>
      <c r="M29" s="10"/>
      <c r="N29" s="10">
        <v>20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>
        <v>20</v>
      </c>
      <c r="AC29" s="10"/>
      <c r="AD29" s="10"/>
      <c r="AE29" s="10"/>
      <c r="AF29" s="10"/>
      <c r="AG29" s="10"/>
      <c r="AH29" s="10"/>
      <c r="AI29" s="10"/>
      <c r="AJ29" s="12"/>
    </row>
    <row r="30" spans="1:36" ht="15">
      <c r="A30" s="8">
        <f>RANK(B30,$B$5:$B$42,0)</f>
        <v>26</v>
      </c>
      <c r="B30" s="10">
        <f t="shared" si="0"/>
        <v>40</v>
      </c>
      <c r="C30" s="9" t="s">
        <v>108</v>
      </c>
      <c r="D30" s="9" t="s">
        <v>80</v>
      </c>
      <c r="E30" s="13"/>
      <c r="F30" s="13"/>
      <c r="G30" s="13"/>
      <c r="H30" s="13"/>
      <c r="I30" s="13"/>
      <c r="J30" s="22"/>
      <c r="K30" s="13"/>
      <c r="L30" s="13"/>
      <c r="M30" s="13"/>
      <c r="N30" s="13">
        <v>20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>
        <v>20</v>
      </c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35"/>
    </row>
    <row r="31" spans="1:247" ht="15">
      <c r="A31" s="8">
        <f>RANK(B31,$B$5:$B$42,0)</f>
        <v>26</v>
      </c>
      <c r="B31" s="10">
        <f t="shared" si="0"/>
        <v>40</v>
      </c>
      <c r="C31" s="13" t="s">
        <v>55</v>
      </c>
      <c r="D31" s="13" t="s">
        <v>56</v>
      </c>
      <c r="E31" s="10"/>
      <c r="F31" s="10"/>
      <c r="G31" s="10"/>
      <c r="H31" s="10"/>
      <c r="I31" s="14">
        <v>10</v>
      </c>
      <c r="J31" s="14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10</v>
      </c>
      <c r="V31" s="10"/>
      <c r="W31" s="10"/>
      <c r="X31" s="10"/>
      <c r="Y31" s="10"/>
      <c r="Z31" s="10"/>
      <c r="AA31" s="10"/>
      <c r="AB31" s="10">
        <v>20</v>
      </c>
      <c r="AC31" s="10"/>
      <c r="AD31" s="10"/>
      <c r="AE31" s="10"/>
      <c r="AF31" s="10"/>
      <c r="AG31" s="10"/>
      <c r="AH31" s="10"/>
      <c r="AI31" s="10"/>
      <c r="AJ31" s="12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36" ht="15">
      <c r="A32" s="8">
        <f>RANK(B32,$B$5:$B$42,0)</f>
        <v>26</v>
      </c>
      <c r="B32" s="10">
        <f t="shared" si="0"/>
        <v>40</v>
      </c>
      <c r="C32" s="9" t="s">
        <v>79</v>
      </c>
      <c r="D32" s="9" t="s">
        <v>80</v>
      </c>
      <c r="E32" s="10"/>
      <c r="F32" s="10"/>
      <c r="G32" s="10"/>
      <c r="H32" s="10"/>
      <c r="I32" s="10"/>
      <c r="J32" s="23"/>
      <c r="K32" s="10"/>
      <c r="L32" s="10"/>
      <c r="M32" s="10"/>
      <c r="N32" s="10">
        <v>20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>
        <v>10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2">
        <v>10</v>
      </c>
    </row>
    <row r="33" spans="1:36" ht="15">
      <c r="A33" s="8">
        <f>RANK(B33,$B$5:$B$42,0)</f>
        <v>29</v>
      </c>
      <c r="B33" s="10">
        <f t="shared" si="0"/>
        <v>30</v>
      </c>
      <c r="C33" s="9" t="s">
        <v>23</v>
      </c>
      <c r="D33" s="9" t="s">
        <v>24</v>
      </c>
      <c r="E33" s="10">
        <v>10</v>
      </c>
      <c r="F33" s="10"/>
      <c r="G33" s="10"/>
      <c r="H33" s="10"/>
      <c r="I33" s="11"/>
      <c r="J33" s="14"/>
      <c r="K33" s="10"/>
      <c r="L33" s="10"/>
      <c r="M33" s="10"/>
      <c r="N33" s="10">
        <v>20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"/>
    </row>
    <row r="34" spans="1:36" ht="15">
      <c r="A34" s="8">
        <f>RANK(B34,$B$5:$B$42,0)</f>
        <v>29</v>
      </c>
      <c r="B34" s="10">
        <f t="shared" si="0"/>
        <v>30</v>
      </c>
      <c r="C34" s="9" t="s">
        <v>51</v>
      </c>
      <c r="D34" s="9" t="s">
        <v>52</v>
      </c>
      <c r="E34" s="10"/>
      <c r="F34" s="10"/>
      <c r="G34" s="10"/>
      <c r="H34" s="10"/>
      <c r="I34" s="10"/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v>10</v>
      </c>
      <c r="W34" s="10"/>
      <c r="X34" s="10"/>
      <c r="Y34" s="10"/>
      <c r="Z34" s="10">
        <v>10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2">
        <v>10</v>
      </c>
    </row>
    <row r="35" spans="1:247" ht="15">
      <c r="A35" s="8">
        <f>RANK(B35,$B$5:$B$42,0)</f>
        <v>31</v>
      </c>
      <c r="B35" s="10">
        <f t="shared" si="0"/>
        <v>20</v>
      </c>
      <c r="C35" s="9" t="s">
        <v>70</v>
      </c>
      <c r="D35" s="9" t="s">
        <v>71</v>
      </c>
      <c r="E35" s="10"/>
      <c r="F35" s="10"/>
      <c r="G35" s="10"/>
      <c r="H35" s="10"/>
      <c r="I35" s="13"/>
      <c r="J35" s="22"/>
      <c r="K35" s="10"/>
      <c r="L35" s="10"/>
      <c r="M35" s="10"/>
      <c r="N35" s="10">
        <v>20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spans="1:36" ht="15">
      <c r="A36" s="8">
        <f>RANK(B36,$B$5:$B$42,0)</f>
        <v>31</v>
      </c>
      <c r="B36" s="10">
        <f t="shared" si="0"/>
        <v>20</v>
      </c>
      <c r="C36" s="13" t="s">
        <v>33</v>
      </c>
      <c r="D36" s="13" t="s">
        <v>34</v>
      </c>
      <c r="E36" s="10"/>
      <c r="F36" s="10"/>
      <c r="G36" s="10"/>
      <c r="H36" s="10"/>
      <c r="I36" s="11"/>
      <c r="J36" s="14"/>
      <c r="K36" s="10"/>
      <c r="L36" s="10"/>
      <c r="M36" s="10"/>
      <c r="N36" s="10">
        <v>20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"/>
    </row>
    <row r="37" spans="1:36" ht="15">
      <c r="A37" s="8">
        <f>RANK(B37,$B$5:$B$42,0)</f>
        <v>31</v>
      </c>
      <c r="B37" s="10">
        <f t="shared" si="0"/>
        <v>20</v>
      </c>
      <c r="C37" s="9" t="s">
        <v>67</v>
      </c>
      <c r="D37" s="9" t="s">
        <v>78</v>
      </c>
      <c r="E37" s="10"/>
      <c r="F37" s="10"/>
      <c r="G37" s="10"/>
      <c r="H37" s="10"/>
      <c r="I37" s="10"/>
      <c r="J37" s="23"/>
      <c r="K37" s="10"/>
      <c r="L37" s="10"/>
      <c r="M37" s="10"/>
      <c r="N37" s="10"/>
      <c r="O37" s="10"/>
      <c r="P37" s="10"/>
      <c r="Q37" s="10"/>
      <c r="R37" s="10"/>
      <c r="S37" s="10"/>
      <c r="T37" s="10">
        <v>20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"/>
    </row>
    <row r="38" spans="1:36" ht="15">
      <c r="A38" s="8">
        <f>RANK(B38,$B$5:$B$42,0)</f>
        <v>31</v>
      </c>
      <c r="B38" s="10">
        <f t="shared" si="0"/>
        <v>20</v>
      </c>
      <c r="C38" s="9" t="s">
        <v>67</v>
      </c>
      <c r="D38" s="9" t="s">
        <v>42</v>
      </c>
      <c r="E38" s="10"/>
      <c r="F38" s="10"/>
      <c r="G38" s="10"/>
      <c r="H38" s="10"/>
      <c r="I38" s="11"/>
      <c r="J38" s="14"/>
      <c r="K38" s="10"/>
      <c r="L38" s="10"/>
      <c r="M38" s="10"/>
      <c r="N38" s="10"/>
      <c r="O38" s="10"/>
      <c r="P38" s="10"/>
      <c r="Q38" s="10"/>
      <c r="R38" s="10"/>
      <c r="S38" s="10"/>
      <c r="T38" s="10">
        <v>20</v>
      </c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"/>
    </row>
    <row r="39" spans="1:36" ht="15">
      <c r="A39" s="8">
        <f>RANK(B39,$B$5:$B$42,0)</f>
        <v>35</v>
      </c>
      <c r="B39" s="10">
        <f t="shared" si="0"/>
        <v>10</v>
      </c>
      <c r="C39" s="13" t="s">
        <v>65</v>
      </c>
      <c r="D39" s="13" t="s">
        <v>66</v>
      </c>
      <c r="E39" s="10"/>
      <c r="F39" s="10">
        <v>10</v>
      </c>
      <c r="G39" s="10"/>
      <c r="H39" s="10"/>
      <c r="I39" s="10"/>
      <c r="J39" s="2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"/>
    </row>
    <row r="40" spans="1:36" ht="15">
      <c r="A40" s="8">
        <f>RANK(B40,$B$5:$B$42,0)</f>
        <v>35</v>
      </c>
      <c r="B40" s="10">
        <f t="shared" si="0"/>
        <v>10</v>
      </c>
      <c r="C40" s="13" t="s">
        <v>57</v>
      </c>
      <c r="D40" s="13" t="s">
        <v>58</v>
      </c>
      <c r="E40" s="13"/>
      <c r="F40" s="13"/>
      <c r="G40" s="13"/>
      <c r="H40" s="13"/>
      <c r="I40" s="13"/>
      <c r="J40" s="2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v>10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35"/>
    </row>
    <row r="41" spans="1:36" ht="15">
      <c r="A41" s="8">
        <f>RANK(B41,$B$5:$B$42,0)</f>
        <v>35</v>
      </c>
      <c r="B41" s="10">
        <f t="shared" si="0"/>
        <v>10</v>
      </c>
      <c r="C41" s="13" t="s">
        <v>116</v>
      </c>
      <c r="D41" s="13" t="s">
        <v>83</v>
      </c>
      <c r="E41" s="13"/>
      <c r="F41" s="13"/>
      <c r="G41" s="13"/>
      <c r="H41" s="13"/>
      <c r="I41" s="13"/>
      <c r="J41" s="2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10</v>
      </c>
      <c r="AA41" s="13"/>
      <c r="AB41" s="13"/>
      <c r="AC41" s="13"/>
      <c r="AD41" s="13"/>
      <c r="AE41" s="13"/>
      <c r="AF41" s="13"/>
      <c r="AG41" s="13"/>
      <c r="AH41" s="13"/>
      <c r="AI41" s="13"/>
      <c r="AJ41" s="35"/>
    </row>
    <row r="42" spans="1:36" ht="15">
      <c r="A42" s="15">
        <f>RANK(B42,$B$5:$B$42,0)</f>
        <v>35</v>
      </c>
      <c r="B42" s="16">
        <f t="shared" si="0"/>
        <v>10</v>
      </c>
      <c r="C42" s="36" t="s">
        <v>74</v>
      </c>
      <c r="D42" s="36" t="s">
        <v>75</v>
      </c>
      <c r="E42" s="16"/>
      <c r="F42" s="16"/>
      <c r="G42" s="16"/>
      <c r="H42" s="16"/>
      <c r="I42" s="36"/>
      <c r="J42" s="24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4">
        <v>10</v>
      </c>
    </row>
    <row r="43" spans="1:36" ht="15">
      <c r="A43" s="17"/>
      <c r="B43" s="21"/>
      <c r="C43" s="18"/>
      <c r="D43" s="19" t="s">
        <v>84</v>
      </c>
      <c r="E43" s="20">
        <f>COUNT(E5:E42)</f>
        <v>11</v>
      </c>
      <c r="F43" s="20">
        <f>COUNT(F5:F42)</f>
        <v>13</v>
      </c>
      <c r="G43" s="20">
        <f>COUNT(G5:G42)</f>
        <v>12</v>
      </c>
      <c r="H43" s="20">
        <f>COUNT(H5:H42)</f>
        <v>0</v>
      </c>
      <c r="I43" s="20">
        <f>COUNT(I5:I42)</f>
        <v>8</v>
      </c>
      <c r="J43" s="20">
        <f>COUNT(J5:J42)</f>
        <v>14</v>
      </c>
      <c r="K43" s="20">
        <f>COUNT(K5:K42)</f>
        <v>0</v>
      </c>
      <c r="L43" s="20">
        <f>COUNT(L5:L42)</f>
        <v>0</v>
      </c>
      <c r="M43" s="20">
        <f>COUNT(M5:M42)</f>
        <v>0</v>
      </c>
      <c r="N43" s="20">
        <f>COUNT(N5:N42)</f>
        <v>22</v>
      </c>
      <c r="O43" s="20"/>
      <c r="P43" s="20">
        <f>COUNT(P5:P42)</f>
        <v>11</v>
      </c>
      <c r="Q43" s="20">
        <f>COUNT(Q5:Q42)</f>
        <v>1</v>
      </c>
      <c r="R43" s="20">
        <f>COUNT(R5:R42)</f>
        <v>0</v>
      </c>
      <c r="S43" s="20">
        <f>COUNT(S5:S42)</f>
        <v>14</v>
      </c>
      <c r="T43" s="20">
        <f>COUNT(T5:T42)</f>
        <v>15</v>
      </c>
      <c r="U43" s="20">
        <f>COUNT(U5:U42)</f>
        <v>1</v>
      </c>
      <c r="V43" s="20">
        <f>COUNT(V5:V42)</f>
        <v>17</v>
      </c>
      <c r="W43" s="20">
        <f>COUNT(W5:W42)</f>
        <v>0</v>
      </c>
      <c r="X43" s="20">
        <f>COUNT(X5:X42)</f>
        <v>18</v>
      </c>
      <c r="Y43" s="20">
        <f>COUNT(Y5:Y42)</f>
        <v>14</v>
      </c>
      <c r="Z43" s="20">
        <f>COUNT(Z5:Z42)</f>
        <v>8</v>
      </c>
      <c r="AA43" s="20">
        <f>COUNT(AA5:AA42)</f>
        <v>14</v>
      </c>
      <c r="AB43" s="20">
        <f>COUNT(AB5:AB42)</f>
        <v>21</v>
      </c>
      <c r="AC43" s="20">
        <f>COUNT(AC5:AC42)</f>
        <v>7</v>
      </c>
      <c r="AD43" s="20">
        <f>COUNT(AD5:AD42)</f>
        <v>7</v>
      </c>
      <c r="AE43" s="20">
        <f>COUNT(AE5:AE42)</f>
        <v>3</v>
      </c>
      <c r="AF43" s="20">
        <f>COUNT(AF5:AF42)</f>
        <v>10</v>
      </c>
      <c r="AG43" s="20">
        <f>COUNT(AG5:AG42)</f>
        <v>10</v>
      </c>
      <c r="AH43" s="20">
        <f>COUNT(AH5:AH42)</f>
        <v>0</v>
      </c>
      <c r="AI43" s="20">
        <f>COUNT(AI5:AI42)</f>
        <v>1</v>
      </c>
      <c r="AJ43" s="20">
        <f>COUNT(AJ5:AJ42)</f>
        <v>19</v>
      </c>
    </row>
    <row r="46" spans="2:247" ht="15">
      <c r="B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</row>
  </sheetData>
  <sheetProtection/>
  <printOptions/>
  <pageMargins left="0.2362204724409449" right="0.2362204724409449" top="0.31496062992125984" bottom="0.31496062992125984" header="0.1968503937007874" footer="0.1968503937007874"/>
  <pageSetup fitToHeight="5" fitToWidth="1" horizontalDpi="600" verticalDpi="600" orientation="landscape" paperSize="9" scale="32" r:id="rId3"/>
  <headerFooter>
    <oddFooter>&amp;L&amp;8VMCU_Vereinsmeisterschaft_2013&amp;C&amp;8&amp;P&amp;R&amp;8&amp;D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HANSJUERG</dc:creator>
  <cp:keywords/>
  <dc:description/>
  <cp:lastModifiedBy>HANSJUERG</cp:lastModifiedBy>
  <cp:lastPrinted>2013-01-04T10:45:58Z</cp:lastPrinted>
  <dcterms:created xsi:type="dcterms:W3CDTF">2012-04-02T07:30:09Z</dcterms:created>
  <dcterms:modified xsi:type="dcterms:W3CDTF">2013-10-19T20:17:30Z</dcterms:modified>
  <cp:category/>
  <cp:version/>
  <cp:contentType/>
  <cp:contentStatus/>
</cp:coreProperties>
</file>